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<sst xmlns="http://schemas.openxmlformats.org/spreadsheetml/2006/main" count="47" uniqueCount="47">
  <si>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>Variable</t>
    </r>
    <r>
      <rPr>
        <sz val="12"/>
        <rFont val="Symbol"/>
        <family val="1"/>
      </rPr>
      <t xml:space="preserve"> a</t>
    </r>
  </si>
  <si>
    <t>Split  &gt;</t>
  </si>
  <si>
    <t>Here we consider a 2 stage rocket that has two independent modules each with there</t>
  </si>
  <si>
    <t>own rocket engine, nozzle and fuel reservoirs.</t>
  </si>
  <si>
    <t>Stage one is ignited and launches the two modules until the first stage uses up its propellant</t>
  </si>
  <si>
    <t xml:space="preserve">When the first stage has finished the second stage ignites and the first stage seperates. </t>
  </si>
  <si>
    <t>and falls away.</t>
  </si>
  <si>
    <t>Mass at launch</t>
  </si>
  <si>
    <r>
      <t>M</t>
    </r>
    <r>
      <rPr>
        <vertAlign val="subscript"/>
        <sz val="10"/>
        <rFont val="Arial"/>
        <family val="2"/>
      </rPr>
      <t xml:space="preserve">Launch </t>
    </r>
    <r>
      <rPr>
        <sz val="10"/>
        <rFont val="Arial"/>
        <family val="2"/>
      </rPr>
      <t xml:space="preserve">=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struct</t>
    </r>
    <r>
      <rPr>
        <sz val="10"/>
        <rFont val="Arial"/>
        <family val="2"/>
      </rPr>
      <t xml:space="preserve"> + 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fuel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+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sat</t>
    </r>
  </si>
  <si>
    <t>1.Mass at end of Stage 1</t>
  </si>
  <si>
    <r>
      <t>M</t>
    </r>
    <r>
      <rPr>
        <vertAlign val="subscript"/>
        <sz val="10"/>
        <rFont val="Arial"/>
        <family val="2"/>
      </rPr>
      <t xml:space="preserve">1         </t>
    </r>
    <r>
      <rPr>
        <sz val="10"/>
        <rFont val="Arial"/>
        <family val="2"/>
      </rPr>
      <t xml:space="preserve">=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struct</t>
    </r>
    <r>
      <rPr>
        <sz val="10"/>
        <rFont val="Arial"/>
        <family val="2"/>
      </rPr>
      <t xml:space="preserve"> +  </t>
    </r>
    <r>
      <rPr>
        <sz val="12"/>
        <rFont val="Arial"/>
        <family val="2"/>
      </rPr>
      <t>(1-</t>
    </r>
    <r>
      <rPr>
        <sz val="12"/>
        <rFont val="Symbol"/>
        <family val="1"/>
      </rPr>
      <t>a</t>
    </r>
    <r>
      <rPr>
        <sz val="12"/>
        <rFont val="Arial"/>
        <family val="2"/>
      </rPr>
      <t>)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fuel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+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sat</t>
    </r>
  </si>
  <si>
    <t>2.Mass after seperation of stage 1 and start of ignition Second stage</t>
  </si>
  <si>
    <r>
      <t>M</t>
    </r>
    <r>
      <rPr>
        <vertAlign val="subscript"/>
        <sz val="10"/>
        <rFont val="Arial"/>
        <family val="2"/>
      </rPr>
      <t xml:space="preserve">2         </t>
    </r>
    <r>
      <rPr>
        <sz val="10"/>
        <rFont val="Arial"/>
        <family val="2"/>
      </rPr>
      <t xml:space="preserve">=   </t>
    </r>
    <r>
      <rPr>
        <sz val="12"/>
        <rFont val="Arial"/>
        <family val="2"/>
      </rPr>
      <t>(1-</t>
    </r>
    <r>
      <rPr>
        <sz val="12"/>
        <rFont val="Symbol"/>
        <family val="1"/>
      </rPr>
      <t>a</t>
    </r>
    <r>
      <rPr>
        <sz val="12"/>
        <rFont val="Arial"/>
        <family val="2"/>
      </rPr>
      <t>)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struct</t>
    </r>
    <r>
      <rPr>
        <sz val="10"/>
        <rFont val="Arial"/>
        <family val="2"/>
      </rPr>
      <t xml:space="preserve"> + </t>
    </r>
    <r>
      <rPr>
        <sz val="12"/>
        <rFont val="Arial"/>
        <family val="2"/>
      </rPr>
      <t xml:space="preserve"> (1-</t>
    </r>
    <r>
      <rPr>
        <sz val="12"/>
        <rFont val="Symbol"/>
        <family val="1"/>
      </rPr>
      <t>a</t>
    </r>
    <r>
      <rPr>
        <sz val="12"/>
        <rFont val="Arial"/>
        <family val="2"/>
      </rPr>
      <t>)</t>
    </r>
    <r>
      <rPr>
        <sz val="14"/>
        <rFont val="Arial"/>
        <family val="2"/>
      </rPr>
      <t>m</t>
    </r>
    <r>
      <rPr>
        <vertAlign val="subscript"/>
        <sz val="11"/>
        <rFont val="Arial"/>
        <family val="2"/>
      </rPr>
      <t>fuel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+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sat</t>
    </r>
  </si>
  <si>
    <t>3.Mass at the end of second stage.</t>
  </si>
  <si>
    <r>
      <t>M</t>
    </r>
    <r>
      <rPr>
        <vertAlign val="subscript"/>
        <sz val="10"/>
        <rFont val="Arial"/>
        <family val="2"/>
      </rPr>
      <t xml:space="preserve">3         </t>
    </r>
    <r>
      <rPr>
        <sz val="10"/>
        <rFont val="Arial"/>
        <family val="2"/>
      </rPr>
      <t xml:space="preserve">=   </t>
    </r>
    <r>
      <rPr>
        <sz val="12"/>
        <rFont val="Arial"/>
        <family val="2"/>
      </rPr>
      <t>(1-</t>
    </r>
    <r>
      <rPr>
        <sz val="12"/>
        <rFont val="Symbol"/>
        <family val="1"/>
      </rPr>
      <t>a</t>
    </r>
    <r>
      <rPr>
        <sz val="12"/>
        <rFont val="Arial"/>
        <family val="2"/>
      </rPr>
      <t>)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struct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+ </t>
    </r>
    <r>
      <rPr>
        <sz val="14"/>
        <rFont val="Arial"/>
        <family val="2"/>
      </rPr>
      <t>m</t>
    </r>
    <r>
      <rPr>
        <vertAlign val="subscript"/>
        <sz val="12"/>
        <rFont val="Arial"/>
        <family val="2"/>
      </rPr>
      <t>sat</t>
    </r>
  </si>
  <si>
    <r>
      <t xml:space="preserve">  </t>
    </r>
    <r>
      <rPr>
        <sz val="12"/>
        <color indexed="10"/>
        <rFont val="Symbol"/>
        <family val="1"/>
      </rPr>
      <t>a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 is the proportion of fuel mass used in the first stage</t>
    </r>
  </si>
  <si>
    <t>and structure mass is assumed to be proportional to fuel mass.</t>
  </si>
  <si>
    <t>Now  modifying Tsiolkovski's formula for a 2 stage rocket.</t>
  </si>
  <si>
    <r>
      <t xml:space="preserve">             </t>
    </r>
    <r>
      <rPr>
        <sz val="12"/>
        <rFont val="Symbol"/>
        <family val="1"/>
      </rPr>
      <t>D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1+2</t>
    </r>
    <r>
      <rPr>
        <sz val="12"/>
        <rFont val="Arial"/>
        <family val="2"/>
      </rPr>
      <t xml:space="preserve"> = V</t>
    </r>
    <r>
      <rPr>
        <vertAlign val="subscript"/>
        <sz val="12"/>
        <rFont val="Arial"/>
        <family val="2"/>
      </rPr>
      <t xml:space="preserve">f </t>
    </r>
    <r>
      <rPr>
        <sz val="12"/>
        <rFont val="Arial"/>
        <family val="2"/>
      </rPr>
      <t>* (  LN(M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/M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 + LN(M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/M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  )</t>
    </r>
  </si>
  <si>
    <r>
      <t>Launch Mass   M</t>
    </r>
    <r>
      <rPr>
        <vertAlign val="subscript"/>
        <sz val="10"/>
        <rFont val="Arial"/>
        <family val="2"/>
      </rPr>
      <t>0</t>
    </r>
  </si>
  <si>
    <t>M1</t>
  </si>
  <si>
    <t>M2</t>
  </si>
  <si>
    <t>M3</t>
  </si>
  <si>
    <r>
      <t>Single stage rocket 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1</t>
    </r>
  </si>
  <si>
    <r>
      <t>LN(M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</si>
  <si>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2 Stage rocket 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1</t>
    </r>
  </si>
  <si>
    <r>
      <t>First stage LN(M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</si>
  <si>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3</t>
    </r>
  </si>
  <si>
    <r>
      <t>LN(M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</si>
  <si>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LN(M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+ LN(M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</si>
  <si>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Final velocity multiplying factor when 2 stage is used compared with single stage&gt;</t>
  </si>
  <si>
    <r>
      <t xml:space="preserve">Try different values for  </t>
    </r>
    <r>
      <rPr>
        <sz val="10"/>
        <color indexed="10"/>
        <rFont val="Symbol"/>
        <family val="1"/>
      </rPr>
      <t>a</t>
    </r>
    <r>
      <rPr>
        <sz val="10"/>
        <rFont val="Symbol"/>
        <family val="1"/>
      </rPr>
      <t xml:space="preserve"> </t>
    </r>
    <r>
      <rPr>
        <sz val="10"/>
        <rFont val="Terminal"/>
        <family val="3"/>
      </rPr>
      <t>to see how that effect the final velocity</t>
    </r>
  </si>
  <si>
    <t xml:space="preserve">For a two stage system a maximum value of  velocity gain is 1.43 </t>
  </si>
  <si>
    <t>For a launcher system with more stages a higher final velocity can be achieved.</t>
  </si>
  <si>
    <t>However the increased complexity and cost to obtain a higher final velocity has to be justified.</t>
  </si>
  <si>
    <t xml:space="preserve"> Usually improved nozzle efficiency as atmospheric pressure reduces dictates the optimum.</t>
  </si>
  <si>
    <t>Video of esa A5 multi stage launches can be found on the link below</t>
  </si>
  <si>
    <t>http://www.videocorner.tv/index.php?langue=en</t>
  </si>
  <si>
    <t>There is a PDF File explaining derivation of Tsiolkovski formula application for 2stage</t>
  </si>
  <si>
    <t>Water rocket example  750gms</t>
  </si>
  <si>
    <t>Water rocket Multi -Staging comparison using Tsiolkovski's Formula</t>
  </si>
  <si>
    <r>
      <t xml:space="preserve">John Gwynn ©  All rights reserved    </t>
    </r>
    <r>
      <rPr>
        <i/>
        <sz val="10"/>
        <color indexed="12"/>
        <rFont val="Arial"/>
        <family val="2"/>
      </rPr>
      <t>The</t>
    </r>
    <r>
      <rPr>
        <sz val="10"/>
        <rFont val="Arial"/>
        <family val="0"/>
      </rPr>
      <t xml:space="preserve"> </t>
    </r>
    <r>
      <rPr>
        <i/>
        <sz val="10"/>
        <color indexed="12"/>
        <rFont val="Arial"/>
        <family val="2"/>
      </rPr>
      <t>Water Rocket Explorer</t>
    </r>
    <r>
      <rPr>
        <sz val="10"/>
        <rFont val="Arial"/>
        <family val="0"/>
      </rPr>
      <t xml:space="preserve"> 2005</t>
    </r>
  </si>
  <si>
    <r>
      <t>m</t>
    </r>
    <r>
      <rPr>
        <vertAlign val="subscript"/>
        <sz val="14"/>
        <rFont val="Arial"/>
        <family val="2"/>
      </rPr>
      <t>fuel  gms</t>
    </r>
  </si>
  <si>
    <r>
      <t>m</t>
    </r>
    <r>
      <rPr>
        <vertAlign val="subscript"/>
        <sz val="14"/>
        <rFont val="Arial"/>
        <family val="2"/>
      </rPr>
      <t>sat   gms</t>
    </r>
  </si>
  <si>
    <r>
      <t>m</t>
    </r>
    <r>
      <rPr>
        <vertAlign val="subscript"/>
        <sz val="12"/>
        <rFont val="Arial"/>
        <family val="2"/>
      </rPr>
      <t xml:space="preserve">struct   </t>
    </r>
    <r>
      <rPr>
        <vertAlign val="subscript"/>
        <sz val="14"/>
        <rFont val="Arial"/>
        <family val="2"/>
      </rPr>
      <t>gms</t>
    </r>
  </si>
  <si>
    <r>
      <t xml:space="preserve"> M</t>
    </r>
    <r>
      <rPr>
        <vertAlign val="subscript"/>
        <sz val="10"/>
        <rFont val="Arial"/>
        <family val="2"/>
      </rPr>
      <t xml:space="preserve">0       </t>
    </r>
    <r>
      <rPr>
        <vertAlign val="subscript"/>
        <sz val="14"/>
        <rFont val="Arial"/>
        <family val="2"/>
      </rPr>
      <t>gms</t>
    </r>
  </si>
  <si>
    <t>The mass proportions are those typical of our rockets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</si>
</sst>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vertAlign val="subscript"/>
      <sz val="14"/>
      <name val="Arial"/>
      <family val="2"/>
    </font>
    <font>
      <vertAlign val="subscript"/>
      <sz val="10"/>
      <name val="Arial"/>
      <family val="2"/>
    </font>
    <font>
      <vertAlign val="subscript"/>
      <sz val="11"/>
      <name val="Arial"/>
      <family val="2"/>
    </font>
    <font>
      <sz val="12"/>
      <color indexed="10"/>
      <name val="Symbol"/>
      <family val="1"/>
    </font>
    <font>
      <sz val="12"/>
      <color indexed="10"/>
      <name val="Arial"/>
      <family val="2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sz val="10"/>
      <color indexed="10"/>
      <name val="Symbol"/>
      <family val="1"/>
    </font>
    <font>
      <sz val="10"/>
      <name val="Symbol"/>
      <family val="1"/>
    </font>
    <font>
      <sz val="10"/>
      <name val="Terminal"/>
      <family val="3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3.421875" style="0" customWidth="1"/>
    <col min="4" max="4" width="12.28125" style="0" customWidth="1"/>
  </cols>
  <sheetData>
    <row r="1" spans="1:10" ht="21">
      <c r="A1" s="1" t="s">
        <v>40</v>
      </c>
      <c r="B1" s="2"/>
      <c r="C1" s="3" t="s">
        <v>0</v>
      </c>
      <c r="D1" s="4" t="s">
        <v>44</v>
      </c>
      <c r="E1" s="4" t="s">
        <v>42</v>
      </c>
      <c r="F1" s="4" t="s">
        <v>43</v>
      </c>
      <c r="G1" s="4" t="s">
        <v>45</v>
      </c>
      <c r="H1" s="2"/>
      <c r="I1" s="2"/>
      <c r="J1" s="5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5">
      <c r="A3" s="9" t="s">
        <v>39</v>
      </c>
      <c r="B3" s="10" t="s">
        <v>1</v>
      </c>
      <c r="C3" s="10"/>
      <c r="D3" s="10">
        <v>118</v>
      </c>
      <c r="E3" s="10">
        <v>622</v>
      </c>
      <c r="F3" s="10">
        <v>10</v>
      </c>
      <c r="G3" s="10">
        <f>SUM(D3:F3)</f>
        <v>750</v>
      </c>
      <c r="H3" s="10"/>
      <c r="I3" s="7"/>
      <c r="J3" s="8"/>
    </row>
    <row r="4" spans="1:10" ht="15">
      <c r="A4" s="11" t="s">
        <v>2</v>
      </c>
      <c r="B4" s="10"/>
      <c r="C4" s="10"/>
      <c r="D4" s="10"/>
      <c r="E4" s="10"/>
      <c r="F4" s="10"/>
      <c r="G4" s="10"/>
      <c r="H4" s="10"/>
      <c r="I4" s="7"/>
      <c r="J4" s="8"/>
    </row>
    <row r="5" spans="1:10" ht="15">
      <c r="A5" s="11" t="s">
        <v>3</v>
      </c>
      <c r="B5" s="10"/>
      <c r="C5" s="10"/>
      <c r="D5" s="10"/>
      <c r="E5" s="10"/>
      <c r="F5" s="10"/>
      <c r="G5" s="10"/>
      <c r="H5" s="10"/>
      <c r="I5" s="7"/>
      <c r="J5" s="8"/>
    </row>
    <row r="6" spans="1:10" ht="15">
      <c r="A6" s="11" t="s">
        <v>4</v>
      </c>
      <c r="B6" s="10"/>
      <c r="C6" s="10"/>
      <c r="D6" s="10"/>
      <c r="E6" s="10"/>
      <c r="F6" s="10"/>
      <c r="G6" s="10"/>
      <c r="H6" s="10"/>
      <c r="I6" s="7"/>
      <c r="J6" s="8"/>
    </row>
    <row r="7" spans="1:10" ht="15">
      <c r="A7" s="11" t="s">
        <v>5</v>
      </c>
      <c r="B7" s="10"/>
      <c r="C7" s="10"/>
      <c r="D7" s="10"/>
      <c r="E7" s="10"/>
      <c r="F7" s="10"/>
      <c r="G7" s="10"/>
      <c r="H7" s="10"/>
      <c r="I7" s="7"/>
      <c r="J7" s="8"/>
    </row>
    <row r="8" spans="1:10" ht="15">
      <c r="A8" s="11" t="s">
        <v>6</v>
      </c>
      <c r="B8" s="10"/>
      <c r="C8" s="10"/>
      <c r="D8" s="10"/>
      <c r="E8" s="10"/>
      <c r="F8" s="10"/>
      <c r="G8" s="10"/>
      <c r="H8" s="10"/>
      <c r="I8" s="7"/>
      <c r="J8" s="8"/>
    </row>
    <row r="9" spans="1:10" ht="15">
      <c r="A9" s="11"/>
      <c r="B9" s="10"/>
      <c r="C9" s="10"/>
      <c r="D9" s="10"/>
      <c r="E9" s="10"/>
      <c r="F9" s="10"/>
      <c r="G9" s="10"/>
      <c r="H9" s="10"/>
      <c r="I9" s="7"/>
      <c r="J9" s="8"/>
    </row>
    <row r="10" spans="1:10" ht="15">
      <c r="A10" s="9" t="s">
        <v>7</v>
      </c>
      <c r="B10" s="10"/>
      <c r="C10" s="10"/>
      <c r="D10" s="10"/>
      <c r="E10" s="10"/>
      <c r="F10" s="10"/>
      <c r="G10" s="10"/>
      <c r="H10" s="10"/>
      <c r="I10" s="7"/>
      <c r="J10" s="8"/>
    </row>
    <row r="11" spans="1:10" ht="19.5">
      <c r="A11" s="6" t="s">
        <v>8</v>
      </c>
      <c r="B11" s="10"/>
      <c r="C11" s="10"/>
      <c r="D11" s="10"/>
      <c r="E11" s="10"/>
      <c r="F11" s="10"/>
      <c r="G11" s="10"/>
      <c r="H11" s="10"/>
      <c r="I11" s="7"/>
      <c r="J11" s="8"/>
    </row>
    <row r="12" spans="1:10" ht="15">
      <c r="A12" s="9" t="s">
        <v>9</v>
      </c>
      <c r="B12" s="10"/>
      <c r="C12" s="10"/>
      <c r="D12" s="10"/>
      <c r="E12" s="10"/>
      <c r="F12" s="10"/>
      <c r="G12" s="10"/>
      <c r="H12" s="10"/>
      <c r="I12" s="7"/>
      <c r="J12" s="8"/>
    </row>
    <row r="13" spans="1:10" ht="19.5">
      <c r="A13" s="6" t="s">
        <v>10</v>
      </c>
      <c r="B13" s="10"/>
      <c r="C13" s="10"/>
      <c r="D13" s="10"/>
      <c r="E13" s="10"/>
      <c r="F13" s="10"/>
      <c r="G13" s="10"/>
      <c r="H13" s="10"/>
      <c r="I13" s="7"/>
      <c r="J13" s="8"/>
    </row>
    <row r="14" spans="1:10" ht="18">
      <c r="A14" s="6"/>
      <c r="B14" s="10"/>
      <c r="C14" s="10"/>
      <c r="D14" s="10"/>
      <c r="E14" s="10"/>
      <c r="F14" s="10"/>
      <c r="G14" s="10"/>
      <c r="H14" s="10"/>
      <c r="I14" s="7"/>
      <c r="J14" s="8"/>
    </row>
    <row r="15" spans="1:10" ht="15">
      <c r="A15" s="9" t="s">
        <v>11</v>
      </c>
      <c r="B15" s="10"/>
      <c r="C15" s="10"/>
      <c r="D15" s="10"/>
      <c r="E15" s="10"/>
      <c r="F15" s="10"/>
      <c r="G15" s="10"/>
      <c r="H15" s="10"/>
      <c r="I15" s="7"/>
      <c r="J15" s="8"/>
    </row>
    <row r="16" spans="1:10" ht="19.5">
      <c r="A16" s="6" t="s">
        <v>12</v>
      </c>
      <c r="B16" s="10"/>
      <c r="C16" s="10"/>
      <c r="D16" s="10"/>
      <c r="E16" s="10"/>
      <c r="F16" s="10"/>
      <c r="G16" s="10"/>
      <c r="H16" s="10"/>
      <c r="I16" s="7"/>
      <c r="J16" s="8"/>
    </row>
    <row r="17" spans="1:10" ht="15">
      <c r="A17" s="9" t="s">
        <v>13</v>
      </c>
      <c r="B17" s="10"/>
      <c r="C17" s="10"/>
      <c r="D17" s="10"/>
      <c r="E17" s="10"/>
      <c r="F17" s="10"/>
      <c r="G17" s="10"/>
      <c r="H17" s="10"/>
      <c r="I17" s="7"/>
      <c r="J17" s="8"/>
    </row>
    <row r="18" spans="1:10" ht="19.5">
      <c r="A18" s="6" t="s">
        <v>14</v>
      </c>
      <c r="B18" s="10"/>
      <c r="C18" s="10"/>
      <c r="D18" s="10"/>
      <c r="E18" s="10"/>
      <c r="F18" s="10"/>
      <c r="G18" s="10"/>
      <c r="H18" s="10"/>
      <c r="I18" s="7"/>
      <c r="J18" s="8"/>
    </row>
    <row r="19" spans="1:10" ht="18">
      <c r="A19" s="6"/>
      <c r="B19" s="10"/>
      <c r="C19" s="10"/>
      <c r="D19" s="10"/>
      <c r="E19" s="10"/>
      <c r="F19" s="10"/>
      <c r="G19" s="10"/>
      <c r="H19" s="10"/>
      <c r="I19" s="7"/>
      <c r="J19" s="8"/>
    </row>
    <row r="20" spans="1:10" ht="15.75">
      <c r="A20" s="12" t="s">
        <v>15</v>
      </c>
      <c r="B20" s="10"/>
      <c r="C20" s="10"/>
      <c r="D20" s="10"/>
      <c r="E20" s="10"/>
      <c r="F20" s="10"/>
      <c r="G20" s="10"/>
      <c r="H20" s="10"/>
      <c r="I20" s="7"/>
      <c r="J20" s="8"/>
    </row>
    <row r="21" spans="1:10" ht="15">
      <c r="A21" s="9" t="s">
        <v>16</v>
      </c>
      <c r="B21" s="10"/>
      <c r="C21" s="10"/>
      <c r="D21" s="10"/>
      <c r="E21" s="10"/>
      <c r="F21" s="10"/>
      <c r="G21" s="10"/>
      <c r="H21" s="10"/>
      <c r="I21" s="7"/>
      <c r="J21" s="8"/>
    </row>
    <row r="22" spans="1:10" ht="15">
      <c r="A22" s="9"/>
      <c r="B22" s="10"/>
      <c r="C22" s="10"/>
      <c r="D22" s="10"/>
      <c r="E22" s="10"/>
      <c r="F22" s="10"/>
      <c r="G22" s="10"/>
      <c r="H22" s="10"/>
      <c r="I22" s="7"/>
      <c r="J22" s="8"/>
    </row>
    <row r="23" spans="1:10" ht="15">
      <c r="A23" s="9" t="s">
        <v>17</v>
      </c>
      <c r="B23" s="10"/>
      <c r="C23" s="10"/>
      <c r="D23" s="10"/>
      <c r="E23" s="10"/>
      <c r="F23" s="10"/>
      <c r="G23" s="10"/>
      <c r="H23" s="10"/>
      <c r="I23" s="7"/>
      <c r="J23" s="8"/>
    </row>
    <row r="24" spans="1:10" ht="15">
      <c r="A24" s="9"/>
      <c r="B24" s="10"/>
      <c r="C24" s="10"/>
      <c r="D24" s="10"/>
      <c r="E24" s="10"/>
      <c r="F24" s="10"/>
      <c r="G24" s="10"/>
      <c r="H24" s="10"/>
      <c r="I24" s="7"/>
      <c r="J24" s="8"/>
    </row>
    <row r="25" spans="1:10" ht="19.5">
      <c r="A25" s="9" t="s">
        <v>18</v>
      </c>
      <c r="B25" s="10"/>
      <c r="C25" s="10"/>
      <c r="D25" s="10"/>
      <c r="E25" s="10"/>
      <c r="F25" s="10"/>
      <c r="G25" s="10"/>
      <c r="H25" s="10"/>
      <c r="I25" s="7"/>
      <c r="J25" s="8"/>
    </row>
    <row r="26" spans="1:10" ht="15">
      <c r="A26" s="9"/>
      <c r="B26" s="10"/>
      <c r="C26" s="10"/>
      <c r="D26" s="10"/>
      <c r="E26" s="10"/>
      <c r="F26" s="10"/>
      <c r="G26" s="10"/>
      <c r="H26" s="10"/>
      <c r="I26" s="7"/>
      <c r="J26" s="8"/>
    </row>
    <row r="27" spans="1:10" ht="16.5">
      <c r="A27" s="13" t="s">
        <v>19</v>
      </c>
      <c r="B27" s="10"/>
      <c r="C27" s="14">
        <v>0.8</v>
      </c>
      <c r="D27" s="10">
        <v>118</v>
      </c>
      <c r="E27" s="10">
        <v>622</v>
      </c>
      <c r="F27" s="10">
        <v>10</v>
      </c>
      <c r="G27" s="10">
        <f>SUM(D27+E27+F27)</f>
        <v>750</v>
      </c>
      <c r="H27" s="10"/>
      <c r="I27" s="7"/>
      <c r="J27" s="8"/>
    </row>
    <row r="28" spans="1:10" ht="15">
      <c r="A28" s="13"/>
      <c r="B28" s="10"/>
      <c r="C28" s="10"/>
      <c r="D28" s="10"/>
      <c r="E28" s="10"/>
      <c r="F28" s="10"/>
      <c r="G28" s="10"/>
      <c r="H28" s="10"/>
      <c r="I28" s="7"/>
      <c r="J28" s="8"/>
    </row>
    <row r="29" spans="1:10" ht="15.75">
      <c r="A29" s="13" t="s">
        <v>20</v>
      </c>
      <c r="B29" s="10"/>
      <c r="C29" s="10"/>
      <c r="D29" s="10">
        <f>D27</f>
        <v>118</v>
      </c>
      <c r="E29" s="10">
        <f>SUM(E27-(C27*E27))</f>
        <v>124.39999999999998</v>
      </c>
      <c r="F29" s="10">
        <f>F27</f>
        <v>10</v>
      </c>
      <c r="G29" s="10">
        <f>SUM(D29+E29+F29)</f>
        <v>252.39999999999998</v>
      </c>
      <c r="H29" s="15">
        <f>SUM(D29+F29)</f>
        <v>128</v>
      </c>
      <c r="I29" s="7"/>
      <c r="J29" s="8"/>
    </row>
    <row r="30" spans="1:10" ht="15">
      <c r="A30" s="13"/>
      <c r="B30" s="10"/>
      <c r="C30" s="10"/>
      <c r="D30" s="10"/>
      <c r="E30" s="10"/>
      <c r="F30" s="10"/>
      <c r="G30" s="10"/>
      <c r="H30" s="10"/>
      <c r="I30" s="7"/>
      <c r="J30" s="8"/>
    </row>
    <row r="31" spans="1:10" ht="15">
      <c r="A31" s="13"/>
      <c r="B31" s="10"/>
      <c r="C31" s="10"/>
      <c r="D31" s="10"/>
      <c r="E31" s="10"/>
      <c r="F31" s="10"/>
      <c r="G31" s="10"/>
      <c r="H31" s="10"/>
      <c r="I31" s="7"/>
      <c r="J31" s="8"/>
    </row>
    <row r="32" spans="1:10" ht="15">
      <c r="A32" s="13" t="s">
        <v>21</v>
      </c>
      <c r="B32" s="10"/>
      <c r="C32" s="10"/>
      <c r="D32" s="10">
        <f>SUM(D29-(C27*D29))</f>
        <v>23.599999999999994</v>
      </c>
      <c r="E32" s="10">
        <f>SUM(E27-(C27*E27))</f>
        <v>124.39999999999998</v>
      </c>
      <c r="F32" s="10">
        <f>F27</f>
        <v>10</v>
      </c>
      <c r="G32" s="10">
        <f>SUM(D32+E32+F32)</f>
        <v>157.99999999999997</v>
      </c>
      <c r="H32" s="10"/>
      <c r="I32" s="7"/>
      <c r="J32" s="8"/>
    </row>
    <row r="33" spans="1:10" ht="15">
      <c r="A33" s="13"/>
      <c r="B33" s="10"/>
      <c r="C33" s="10"/>
      <c r="D33" s="10"/>
      <c r="E33" s="10"/>
      <c r="F33" s="10"/>
      <c r="G33" s="10"/>
      <c r="H33" s="10"/>
      <c r="I33" s="7"/>
      <c r="J33" s="8"/>
    </row>
    <row r="34" spans="1:10" ht="15">
      <c r="A34" s="13"/>
      <c r="B34" s="10"/>
      <c r="C34" s="10"/>
      <c r="D34" s="10"/>
      <c r="E34" s="10"/>
      <c r="F34" s="10"/>
      <c r="G34" s="10"/>
      <c r="H34" s="10"/>
      <c r="I34" s="7"/>
      <c r="J34" s="8"/>
    </row>
    <row r="35" spans="1:10" ht="15">
      <c r="A35" s="13" t="s">
        <v>22</v>
      </c>
      <c r="B35" s="10"/>
      <c r="C35" s="10"/>
      <c r="D35" s="10">
        <f>D32</f>
        <v>23.599999999999994</v>
      </c>
      <c r="E35" s="10"/>
      <c r="F35" s="10">
        <f>F27</f>
        <v>10</v>
      </c>
      <c r="G35" s="10">
        <f>SUM(D35+E35+F35)</f>
        <v>33.599999999999994</v>
      </c>
      <c r="H35" s="10"/>
      <c r="I35" s="7"/>
      <c r="J35" s="8"/>
    </row>
    <row r="36" spans="1:10" ht="15">
      <c r="A36" s="13"/>
      <c r="B36" s="10"/>
      <c r="C36" s="10"/>
      <c r="D36" s="10"/>
      <c r="E36" s="10"/>
      <c r="F36" s="10"/>
      <c r="G36" s="10"/>
      <c r="H36" s="10"/>
      <c r="I36" s="7"/>
      <c r="J36" s="8"/>
    </row>
    <row r="37" spans="1:10" ht="16.5">
      <c r="A37" s="13" t="s">
        <v>23</v>
      </c>
      <c r="B37" s="16">
        <f>SUM(G27/H29)</f>
        <v>5.859375</v>
      </c>
      <c r="C37" s="10"/>
      <c r="D37" s="10"/>
      <c r="E37" s="10"/>
      <c r="F37" s="10"/>
      <c r="G37" s="10"/>
      <c r="H37" s="10"/>
      <c r="I37" s="7"/>
      <c r="J37" s="8"/>
    </row>
    <row r="38" spans="1:10" ht="16.5">
      <c r="A38" s="13" t="s">
        <v>24</v>
      </c>
      <c r="B38" s="16">
        <f>LN(B37)</f>
        <v>1.768042942610739</v>
      </c>
      <c r="C38" s="10"/>
      <c r="D38" s="10"/>
      <c r="E38" s="10"/>
      <c r="F38" s="10"/>
      <c r="G38" s="10"/>
      <c r="H38" s="10"/>
      <c r="I38" s="7"/>
      <c r="J38" s="8"/>
    </row>
    <row r="39" spans="1:10" ht="15">
      <c r="A39" s="13"/>
      <c r="B39" s="16"/>
      <c r="C39" s="10"/>
      <c r="D39" s="10"/>
      <c r="E39" s="10"/>
      <c r="F39" s="10"/>
      <c r="G39" s="10"/>
      <c r="H39" s="10"/>
      <c r="I39" s="7"/>
      <c r="J39" s="8"/>
    </row>
    <row r="40" spans="1:10" ht="16.5">
      <c r="A40" s="13" t="s">
        <v>25</v>
      </c>
      <c r="B40" s="16">
        <f>SUM(G27/G29)</f>
        <v>2.9714738510301113</v>
      </c>
      <c r="C40" s="10"/>
      <c r="D40" s="10"/>
      <c r="E40" s="10"/>
      <c r="F40" s="10"/>
      <c r="G40" s="10"/>
      <c r="H40" s="10"/>
      <c r="I40" s="7"/>
      <c r="J40" s="8"/>
    </row>
    <row r="41" spans="1:10" ht="16.5">
      <c r="A41" s="13" t="s">
        <v>26</v>
      </c>
      <c r="B41" s="16">
        <f>LN(B40)</f>
        <v>1.0890580758632982</v>
      </c>
      <c r="C41" s="10"/>
      <c r="D41" s="10"/>
      <c r="E41" s="10"/>
      <c r="F41" s="10"/>
      <c r="G41" s="10"/>
      <c r="H41" s="10"/>
      <c r="I41" s="7"/>
      <c r="J41" s="8"/>
    </row>
    <row r="42" spans="1:10" ht="15">
      <c r="A42" s="13"/>
      <c r="B42" s="16"/>
      <c r="C42" s="10"/>
      <c r="D42" s="10"/>
      <c r="E42" s="10"/>
      <c r="F42" s="10"/>
      <c r="G42" s="10"/>
      <c r="H42" s="10"/>
      <c r="I42" s="7"/>
      <c r="J42" s="8"/>
    </row>
    <row r="43" spans="1:10" ht="16.5">
      <c r="A43" s="13" t="s">
        <v>27</v>
      </c>
      <c r="B43" s="16">
        <f>SUM(G32/G35)</f>
        <v>4.7023809523809526</v>
      </c>
      <c r="C43" s="10"/>
      <c r="D43" s="10"/>
      <c r="E43" s="10"/>
      <c r="F43" s="10"/>
      <c r="G43" s="10"/>
      <c r="H43" s="10"/>
      <c r="I43" s="7"/>
      <c r="J43" s="8"/>
    </row>
    <row r="44" spans="1:10" ht="16.5">
      <c r="A44" s="13" t="s">
        <v>28</v>
      </c>
      <c r="B44" s="16">
        <f>LN(B43)</f>
        <v>1.5480689660578082</v>
      </c>
      <c r="C44" s="10"/>
      <c r="D44" s="10"/>
      <c r="E44" s="10"/>
      <c r="F44" s="10"/>
      <c r="G44" s="10"/>
      <c r="H44" s="10"/>
      <c r="I44" s="7"/>
      <c r="J44" s="8"/>
    </row>
    <row r="45" spans="1:10" ht="15">
      <c r="A45" s="13"/>
      <c r="B45" s="16"/>
      <c r="C45" s="10"/>
      <c r="D45" s="10"/>
      <c r="E45" s="10"/>
      <c r="F45" s="10"/>
      <c r="G45" s="10"/>
      <c r="H45" s="10"/>
      <c r="I45" s="7"/>
      <c r="J45" s="8"/>
    </row>
    <row r="46" spans="1:10" ht="15">
      <c r="A46" s="13"/>
      <c r="B46" s="16"/>
      <c r="C46" s="10"/>
      <c r="D46" s="10"/>
      <c r="E46" s="10"/>
      <c r="F46" s="10"/>
      <c r="G46" s="10"/>
      <c r="H46" s="10"/>
      <c r="I46" s="7"/>
      <c r="J46" s="8"/>
    </row>
    <row r="47" spans="1:10" ht="16.5">
      <c r="A47" s="13" t="s">
        <v>29</v>
      </c>
      <c r="B47" s="16">
        <f>SUM(B41+B44)</f>
        <v>2.637127041921106</v>
      </c>
      <c r="C47" s="10"/>
      <c r="D47" s="10"/>
      <c r="E47" s="10"/>
      <c r="F47" s="10"/>
      <c r="G47" s="10"/>
      <c r="H47" s="10"/>
      <c r="I47" s="7"/>
      <c r="J47" s="8"/>
    </row>
    <row r="48" spans="1:10" ht="15">
      <c r="A48" s="13"/>
      <c r="B48" s="16"/>
      <c r="C48" s="10"/>
      <c r="D48" s="10"/>
      <c r="E48" s="10"/>
      <c r="F48" s="10"/>
      <c r="G48" s="10"/>
      <c r="H48" s="10"/>
      <c r="I48" s="7"/>
      <c r="J48" s="8"/>
    </row>
    <row r="49" spans="1:10" ht="15">
      <c r="A49" s="13"/>
      <c r="B49" s="16"/>
      <c r="C49" s="10"/>
      <c r="D49" s="10"/>
      <c r="E49" s="10"/>
      <c r="F49" s="10"/>
      <c r="G49" s="10"/>
      <c r="H49" s="10"/>
      <c r="I49" s="7"/>
      <c r="J49" s="8"/>
    </row>
    <row r="50" spans="1:10" ht="15.75">
      <c r="A50" s="13" t="s">
        <v>30</v>
      </c>
      <c r="B50" s="17">
        <f>SUM(B47/B38)</f>
        <v>1.4915514653886488</v>
      </c>
      <c r="C50" s="15"/>
      <c r="D50" s="10"/>
      <c r="E50" s="10"/>
      <c r="F50" s="10"/>
      <c r="G50" s="10"/>
      <c r="H50" s="10"/>
      <c r="I50" s="7"/>
      <c r="J50" s="8"/>
    </row>
    <row r="51" spans="1:10" ht="15">
      <c r="A51" s="13"/>
      <c r="B51" s="10"/>
      <c r="C51" s="10"/>
      <c r="D51" s="10"/>
      <c r="E51" s="10"/>
      <c r="F51" s="10"/>
      <c r="G51" s="10"/>
      <c r="H51" s="10"/>
      <c r="I51" s="7"/>
      <c r="J51" s="8"/>
    </row>
    <row r="52" spans="1:10" ht="15">
      <c r="A52" s="13" t="s">
        <v>31</v>
      </c>
      <c r="B52" s="10"/>
      <c r="C52" s="10"/>
      <c r="D52" s="10"/>
      <c r="E52" s="10"/>
      <c r="F52" s="10"/>
      <c r="G52" s="10"/>
      <c r="H52" s="10"/>
      <c r="I52" s="7"/>
      <c r="J52" s="8"/>
    </row>
    <row r="53" spans="1:10" ht="12.75">
      <c r="A53" s="13" t="s">
        <v>46</v>
      </c>
      <c r="B53" s="7"/>
      <c r="C53" s="7"/>
      <c r="D53" s="7"/>
      <c r="E53" s="7"/>
      <c r="F53" s="7"/>
      <c r="G53" s="7"/>
      <c r="H53" s="7"/>
      <c r="I53" s="7"/>
      <c r="J53" s="8"/>
    </row>
    <row r="54" spans="1:10" ht="12.75">
      <c r="A54" s="13"/>
      <c r="B54" s="7"/>
      <c r="C54" s="7"/>
      <c r="D54" s="7"/>
      <c r="E54" s="7"/>
      <c r="F54" s="7"/>
      <c r="G54" s="7"/>
      <c r="H54" s="7"/>
      <c r="I54" s="7"/>
      <c r="J54" s="8"/>
    </row>
    <row r="55" spans="1:10" ht="12.75">
      <c r="A55" s="13" t="s">
        <v>32</v>
      </c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13" t="s">
        <v>33</v>
      </c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13" t="s">
        <v>34</v>
      </c>
      <c r="B57" s="7"/>
      <c r="C57" s="7"/>
      <c r="D57" s="7"/>
      <c r="E57" s="7"/>
      <c r="F57" s="7"/>
      <c r="G57" s="7"/>
      <c r="H57" s="7"/>
      <c r="I57" s="7"/>
      <c r="J57" s="8"/>
    </row>
    <row r="58" spans="1:10" ht="12.75">
      <c r="A58" s="13" t="s">
        <v>35</v>
      </c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13"/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13" t="s">
        <v>36</v>
      </c>
      <c r="B60" s="7"/>
      <c r="C60" s="7"/>
      <c r="D60" s="7"/>
      <c r="E60" s="7"/>
      <c r="F60" s="7"/>
      <c r="G60" s="7"/>
      <c r="H60" s="7"/>
      <c r="I60" s="7"/>
      <c r="J60" s="8"/>
    </row>
    <row r="61" spans="1:10" ht="12.75">
      <c r="A61" s="13" t="s">
        <v>37</v>
      </c>
      <c r="B61" s="7"/>
      <c r="C61" s="7"/>
      <c r="D61" s="7"/>
      <c r="E61" s="7"/>
      <c r="F61" s="7"/>
      <c r="G61" s="7"/>
      <c r="H61" s="7"/>
      <c r="I61" s="7"/>
      <c r="J61" s="8"/>
    </row>
    <row r="62" spans="1:10" ht="12.75">
      <c r="A62" s="13"/>
      <c r="B62" s="7"/>
      <c r="C62" s="7"/>
      <c r="D62" s="7"/>
      <c r="E62" s="7"/>
      <c r="F62" s="7"/>
      <c r="G62" s="7"/>
      <c r="H62" s="7"/>
      <c r="I62" s="7"/>
      <c r="J62" s="8"/>
    </row>
    <row r="63" spans="1:10" ht="12.75">
      <c r="A63" s="13" t="s">
        <v>38</v>
      </c>
      <c r="B63" s="7"/>
      <c r="C63" s="7"/>
      <c r="D63" s="7"/>
      <c r="E63" s="7"/>
      <c r="F63" s="7"/>
      <c r="G63" s="7"/>
      <c r="H63" s="7"/>
      <c r="I63" s="7"/>
      <c r="J63" s="8"/>
    </row>
    <row r="64" spans="1:10" ht="12.75">
      <c r="A64" s="13"/>
      <c r="B64" s="7"/>
      <c r="C64" s="7"/>
      <c r="D64" s="7"/>
      <c r="E64" s="7"/>
      <c r="F64" s="7"/>
      <c r="G64" s="7"/>
      <c r="H64" s="7"/>
      <c r="I64" s="7"/>
      <c r="J64" s="8"/>
    </row>
    <row r="65" spans="1:10" ht="12.75">
      <c r="A65" s="13" t="s">
        <v>41</v>
      </c>
      <c r="B65" s="7"/>
      <c r="C65" s="7"/>
      <c r="D65" s="7"/>
      <c r="E65" s="7"/>
      <c r="F65" s="7"/>
      <c r="G65" s="7"/>
      <c r="H65" s="7"/>
      <c r="I65" s="7"/>
      <c r="J65" s="8"/>
    </row>
    <row r="66" spans="1:10" ht="13.5" thickBot="1">
      <c r="A66" s="18"/>
      <c r="B66" s="19"/>
      <c r="C66" s="19"/>
      <c r="D66" s="19"/>
      <c r="E66" s="19"/>
      <c r="F66" s="19"/>
      <c r="G66" s="19"/>
      <c r="H66" s="19"/>
      <c r="I66" s="19"/>
      <c r="J66" s="20"/>
    </row>
  </sheetData>
  <printOptions/>
  <pageMargins left="0.75" right="0.75" top="1" bottom="1" header="0.4921259845" footer="0.4921259845"/>
  <pageSetup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Annie Gwynn</dc:creator>
  <cp:keywords/>
  <dc:description/>
  <cp:lastModifiedBy> Annie Gwynn</cp:lastModifiedBy>
  <dcterms:created xsi:type="dcterms:W3CDTF">2006-10-16T15:05:00Z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